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560" windowHeight="8010" activeTab="0"/>
  </bookViews>
  <sheets>
    <sheet name="Formulas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<sst xmlns="http://schemas.openxmlformats.org/spreadsheetml/2006/main" count="79" uniqueCount="46">
  <si>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cRIO-9074</t>
  </si>
  <si>
    <t>PXI-8106</t>
  </si>
  <si>
    <t>Controller</t>
  </si>
  <si>
    <t>Channels of Analog Input*</t>
  </si>
  <si>
    <t>Channels of Analog Output*</t>
  </si>
  <si>
    <t>Channels of Digital Output*</t>
  </si>
  <si>
    <t>Channels of Digital Input*</t>
  </si>
  <si>
    <r>
      <t>Total Loop Rate (m</t>
    </r>
    <r>
      <rPr>
        <b/>
        <sz val="11"/>
        <color indexed="10"/>
        <rFont val="Calibri"/>
        <family val="2"/>
      </rPr>
      <t>s)</t>
    </r>
  </si>
  <si>
    <t>Total I/O Variables Being Used**</t>
  </si>
  <si>
    <t>**Optional: if the total I/O variables being used in LabVIEW is unknown, add the sum of the total channels of your modules.</t>
  </si>
  <si>
    <t>*Note: Enter the sum of the channels on every module plugged in, not the total I/O variables actually being used in LabVIEW.</t>
  </si>
  <si>
    <t>Time to run LabVIEW logic  (µs)***</t>
  </si>
  <si>
    <t>***For basic PID, please see Benchmarking Single-Point Performance on National Instruments Real-Time Hardware whitepaper.</t>
  </si>
  <si>
    <t>I/O Variable with LabVIEW component</t>
  </si>
  <si>
    <t>3.06 ms</t>
  </si>
  <si>
    <t>11.43 ms</t>
  </si>
  <si>
    <t>2.83 ms</t>
  </si>
  <si>
    <t>10.48 ms</t>
  </si>
  <si>
    <t>0.19 ms</t>
  </si>
  <si>
    <t>0.67 ms</t>
  </si>
  <si>
    <t>256 channels 
(1 full chassis)</t>
  </si>
  <si>
    <t>1024 channels 
(4 full chassis)</t>
  </si>
  <si>
    <t>0.23 ms</t>
  </si>
  <si>
    <t>0.80 ms</t>
  </si>
  <si>
    <t>0.16 ms</t>
  </si>
  <si>
    <t>0.53 ms</t>
  </si>
  <si>
    <t>0.14 ms</t>
  </si>
  <si>
    <t>0.47 ms</t>
  </si>
  <si>
    <t>Analog Input (NI 9205)</t>
  </si>
  <si>
    <t>Analog Output (NI 9264)</t>
  </si>
  <si>
    <t>Digital Output (NI 9476)</t>
  </si>
  <si>
    <t>Digital Input (NI 9425)</t>
  </si>
  <si>
    <t>11.17 ms</t>
  </si>
  <si>
    <t>2.99 ms</t>
  </si>
  <si>
    <t>3.70 ms</t>
  </si>
  <si>
    <t>14.00 ms</t>
  </si>
  <si>
    <t xml:space="preserve"> </t>
  </si>
  <si>
    <t>cRIO-9022</t>
  </si>
  <si>
    <t>1.43 ms</t>
  </si>
  <si>
    <t>5.37 ms</t>
  </si>
  <si>
    <t>1.74 ms</t>
  </si>
  <si>
    <t>6.62 ms</t>
  </si>
  <si>
    <t>1.41 ms</t>
  </si>
  <si>
    <t>5.32 ms</t>
  </si>
  <si>
    <t>1.28 ms</t>
  </si>
  <si>
    <t>4.77 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</si>
</sst>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3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6" fillId="0" borderId="0" xfId="0" applyFont="1" applyAlignment="1">
      <alignment/>
    </xf>
    <xf numFmtId="0" fontId="0" fillId="33" borderId="10" xfId="0" applyFill="1" applyBorder="1" applyAlignment="1">
      <alignment/>
    </xf>
    <xf numFmtId="0" fontId="30" fillId="0" borderId="0" xfId="52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1" name="Table14" displayName="Table14" ref="A31:C35" totalsRowShown="0">
  <tableColumns count="3">
    <tableColumn id="1" name="PXI-8106"/>
    <tableColumn id="2" name="256 channels _x000A_(1 full chassis)"/>
    <tableColumn id="3" name="1024 channels _x000A_(4 full chassis)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2" name="Table25" displayName="Table25" ref="A17:C21" totalsRowShown="0">
  <tableColumns count="3">
    <tableColumn id="1" name="cRIO-9074"/>
    <tableColumn id="2" name="256 channels _x000A_(1 full chassis)"/>
    <tableColumn id="3" name="1024 channels _x000A_(4 full chassis)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3" name="Table258" displayName="Table258" ref="A24:C28" totalsRowShown="0">
  <tableColumns count="3">
    <tableColumn id="1" name="cRIO-9022"/>
    <tableColumn id="2" name="256 channels _x000A_(1 full chassis)"/>
    <tableColumn id="3" name="1024 channels _x000A_(4 full chassis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one.ni.com/devzone/cda/tut/p/id/5423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3.00390625" style="0" customWidth="1"/>
    <col min="2" max="8" width="15.28125" style="0" customWidth="1"/>
    <col min="9" max="9" width="5.57421875" style="0" customWidth="1"/>
  </cols>
  <sheetData>
    <row r="2" spans="1:10" ht="45">
      <c r="A2" s="1" t="s">
        <v>2</v>
      </c>
      <c r="B2" s="5" t="s">
        <v>3</v>
      </c>
      <c r="C2" s="5" t="s">
        <v>4</v>
      </c>
      <c r="D2" s="5" t="s">
        <v>6</v>
      </c>
      <c r="E2" s="5" t="s">
        <v>5</v>
      </c>
      <c r="F2" s="5" t="s">
        <v>8</v>
      </c>
      <c r="G2" s="5" t="s">
        <v>11</v>
      </c>
      <c r="H2" s="6" t="s">
        <v>7</v>
      </c>
      <c r="J2" s="13"/>
    </row>
    <row r="3" spans="1:8" ht="15">
      <c r="A3" s="1" t="s">
        <v>0</v>
      </c>
      <c r="B3" s="9">
        <v>8</v>
      </c>
      <c r="C3" s="9">
        <v>4</v>
      </c>
      <c r="D3" s="9">
        <v>0</v>
      </c>
      <c r="E3" s="9">
        <v>8</v>
      </c>
      <c r="F3" s="9">
        <f>SUM(B3:E3)</f>
        <v>20</v>
      </c>
      <c r="G3" s="9"/>
      <c r="H3" s="7">
        <f>(272+(2.6306*B3)+(5.4095*C3)+(2.9002*E3)+(1.9736*D3)+(8*F3)+G3)/1000</f>
        <v>0.49788439999999995</v>
      </c>
    </row>
    <row r="5" spans="1:8" ht="45">
      <c r="A5" s="1" t="s">
        <v>2</v>
      </c>
      <c r="B5" s="5" t="s">
        <v>3</v>
      </c>
      <c r="C5" s="5" t="s">
        <v>4</v>
      </c>
      <c r="D5" s="5" t="s">
        <v>6</v>
      </c>
      <c r="E5" s="5" t="s">
        <v>5</v>
      </c>
      <c r="F5" s="5" t="s">
        <v>8</v>
      </c>
      <c r="G5" s="5" t="s">
        <v>11</v>
      </c>
      <c r="H5" s="6" t="s">
        <v>7</v>
      </c>
    </row>
    <row r="6" spans="1:8" ht="15">
      <c r="A6" s="1" t="s">
        <v>37</v>
      </c>
      <c r="B6" s="9">
        <v>8</v>
      </c>
      <c r="C6" s="9">
        <v>4</v>
      </c>
      <c r="D6" s="9">
        <v>0</v>
      </c>
      <c r="E6" s="9">
        <v>8</v>
      </c>
      <c r="F6" s="9">
        <f>SUM(B6:E6)</f>
        <v>20</v>
      </c>
      <c r="G6" s="9"/>
      <c r="H6" s="7">
        <f>(111+(1.6377*B6)+(2.855*C6)+(1.5822*E6)+(1.0507*D6)+(3.5*F6)+G6)/1000</f>
        <v>0.21817920000000002</v>
      </c>
    </row>
    <row r="8" spans="1:8" ht="45">
      <c r="A8" s="1" t="s">
        <v>2</v>
      </c>
      <c r="B8" s="5" t="s">
        <v>3</v>
      </c>
      <c r="C8" s="5" t="s">
        <v>4</v>
      </c>
      <c r="D8" s="5" t="s">
        <v>6</v>
      </c>
      <c r="E8" s="5" t="s">
        <v>5</v>
      </c>
      <c r="F8" s="5" t="s">
        <v>8</v>
      </c>
      <c r="G8" s="5" t="s">
        <v>11</v>
      </c>
      <c r="H8" s="6" t="s">
        <v>7</v>
      </c>
    </row>
    <row r="9" spans="1:8" ht="15">
      <c r="A9" s="1" t="s">
        <v>1</v>
      </c>
      <c r="B9" s="9">
        <v>8</v>
      </c>
      <c r="C9" s="9">
        <v>4</v>
      </c>
      <c r="D9" s="9">
        <v>0</v>
      </c>
      <c r="E9" s="9">
        <v>8</v>
      </c>
      <c r="F9" s="9">
        <f>SUM(B9:E9)</f>
        <v>20</v>
      </c>
      <c r="G9" s="9"/>
      <c r="H9" s="7">
        <f>(36+(0.3171*B9)+(0.4465*C9)+(0.179*E9)+(0.1229*D9)+(0.3*F9)+G9)/1000</f>
        <v>0.0477548</v>
      </c>
    </row>
    <row r="11" spans="1:2" ht="15">
      <c r="A11" s="8" t="s">
        <v>10</v>
      </c>
      <c r="B11" s="2"/>
    </row>
    <row r="12" ht="15">
      <c r="A12" s="8" t="s">
        <v>9</v>
      </c>
    </row>
    <row r="13" spans="1:9" ht="15">
      <c r="A13" s="10" t="s">
        <v>12</v>
      </c>
      <c r="I13" t="s">
        <v>36</v>
      </c>
    </row>
    <row r="16" ht="15">
      <c r="A16" t="s">
        <v>13</v>
      </c>
    </row>
    <row r="17" spans="1:3" ht="30">
      <c r="A17" s="3" t="s">
        <v>0</v>
      </c>
      <c r="B17" s="4" t="s">
        <v>20</v>
      </c>
      <c r="C17" s="4" t="s">
        <v>21</v>
      </c>
    </row>
    <row r="18" spans="1:3" ht="15">
      <c r="A18" t="s">
        <v>28</v>
      </c>
      <c r="B18" s="12" t="s">
        <v>33</v>
      </c>
      <c r="C18" s="12" t="s">
        <v>32</v>
      </c>
    </row>
    <row r="19" spans="1:3" ht="15">
      <c r="A19" t="s">
        <v>29</v>
      </c>
      <c r="B19" s="12" t="s">
        <v>34</v>
      </c>
      <c r="C19" s="12" t="s">
        <v>35</v>
      </c>
    </row>
    <row r="20" spans="1:3" ht="15">
      <c r="A20" t="s">
        <v>31</v>
      </c>
      <c r="B20" s="12" t="s">
        <v>16</v>
      </c>
      <c r="C20" s="12" t="s">
        <v>17</v>
      </c>
    </row>
    <row r="21" spans="1:3" ht="15">
      <c r="A21" t="s">
        <v>30</v>
      </c>
      <c r="B21" s="12" t="s">
        <v>14</v>
      </c>
      <c r="C21" s="12" t="s">
        <v>15</v>
      </c>
    </row>
    <row r="23" ht="15">
      <c r="A23" t="s">
        <v>13</v>
      </c>
    </row>
    <row r="24" spans="1:3" ht="30">
      <c r="A24" s="3" t="s">
        <v>37</v>
      </c>
      <c r="B24" s="4" t="s">
        <v>20</v>
      </c>
      <c r="C24" s="4" t="s">
        <v>21</v>
      </c>
    </row>
    <row r="25" spans="1:3" ht="15">
      <c r="A25" t="s">
        <v>28</v>
      </c>
      <c r="B25" s="12" t="s">
        <v>38</v>
      </c>
      <c r="C25" s="12" t="s">
        <v>39</v>
      </c>
    </row>
    <row r="26" spans="1:3" ht="15">
      <c r="A26" t="s">
        <v>29</v>
      </c>
      <c r="B26" s="12" t="s">
        <v>40</v>
      </c>
      <c r="C26" s="12" t="s">
        <v>41</v>
      </c>
    </row>
    <row r="27" spans="1:3" ht="15">
      <c r="A27" t="s">
        <v>31</v>
      </c>
      <c r="B27" s="12" t="s">
        <v>44</v>
      </c>
      <c r="C27" s="12" t="s">
        <v>45</v>
      </c>
    </row>
    <row r="28" spans="1:3" ht="15">
      <c r="A28" t="s">
        <v>30</v>
      </c>
      <c r="B28" s="12" t="s">
        <v>42</v>
      </c>
      <c r="C28" s="12" t="s">
        <v>43</v>
      </c>
    </row>
    <row r="30" ht="15">
      <c r="A30" t="s">
        <v>13</v>
      </c>
    </row>
    <row r="31" spans="1:3" ht="30">
      <c r="A31" s="3" t="s">
        <v>1</v>
      </c>
      <c r="B31" s="4" t="s">
        <v>20</v>
      </c>
      <c r="C31" s="4" t="s">
        <v>21</v>
      </c>
    </row>
    <row r="32" spans="1:3" ht="15">
      <c r="A32" t="s">
        <v>28</v>
      </c>
      <c r="B32" s="11" t="s">
        <v>18</v>
      </c>
      <c r="C32" s="11" t="s">
        <v>19</v>
      </c>
    </row>
    <row r="33" spans="1:3" ht="15">
      <c r="A33" t="s">
        <v>29</v>
      </c>
      <c r="B33" s="11" t="s">
        <v>22</v>
      </c>
      <c r="C33" s="11" t="s">
        <v>23</v>
      </c>
    </row>
    <row r="34" spans="1:3" ht="15">
      <c r="A34" t="s">
        <v>31</v>
      </c>
      <c r="B34" s="11" t="s">
        <v>26</v>
      </c>
      <c r="C34" s="11" t="s">
        <v>27</v>
      </c>
    </row>
    <row r="35" spans="1:3" ht="15">
      <c r="A35" s="14" t="s">
        <v>30</v>
      </c>
      <c r="B35" s="15" t="s">
        <v>24</v>
      </c>
      <c r="C35" s="15" t="s">
        <v>25</v>
      </c>
    </row>
  </sheetData>
  <sheetProtection/>
  <hyperlinks>
    <hyperlink ref="A13" r:id="rId1" display="***For basic PID, please see Benchmarking Single-Point Performance on National Instruments Real-Time Hardware whitepaper."/>
  </hyperlinks>
  <printOptions/>
  <pageMargins left="0.7" right="0.7" top="0.75" bottom="0.75" header="0.3" footer="0.3"/>
  <pageSetup horizontalDpi="600" verticalDpi="600" orientation="portrait" r:id="rId5"/>
  <tableParts>
    <tablePart r:id="rId4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2009-09-11T19:37:43Z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